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H196"/>
  <c r="G196"/>
  <c r="J196"/>
  <c r="F196"/>
</calcChain>
</file>

<file path=xl/sharedStrings.xml><?xml version="1.0" encoding="utf-8"?>
<sst xmlns="http://schemas.openxmlformats.org/spreadsheetml/2006/main" count="287" uniqueCount="107">
  <si>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</si>
  <si>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</si>
  <si>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</si>
  <si>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</si>
  <si>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</si>
  <si>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</si>
  <si>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</si>
  <si>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</si>
  <si>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</si>
  <si>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</si>
  <si>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</si>
  <si>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</si>
  <si>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</si>
  <si>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</si>
  <si>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</si>
  <si>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</si>
  <si>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</si>
  <si>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</si>
  <si>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</si>
  <si>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</si>
  <si>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</si>
  <si>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</si>
  <si>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</si>
  <si>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</si>
  <si>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</si>
  <si>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</si>
  <si>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</si>
  <si>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</si>
  <si>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</si>
  <si>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</si>
  <si>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</si>
  <si>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</si>
  <si>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</si>
  <si>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</si>
  <si>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</si>
  <si>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</si>
  <si>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</si>
  <si>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</si>
  <si>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</si>
  <si>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Новониколаевская СОШ Купинского района</t>
  </si>
  <si>
    <t>Каша "Дружба"</t>
  </si>
  <si>
    <t>Чай с молоком и сахаром</t>
  </si>
  <si>
    <t>Хлеб пшеничный/хлеб ржаной</t>
  </si>
  <si>
    <t>Яблоко</t>
  </si>
  <si>
    <t>Морковь в нарезке</t>
  </si>
  <si>
    <t>сыр</t>
  </si>
  <si>
    <t>54-16к</t>
  </si>
  <si>
    <t>54-4гн</t>
  </si>
  <si>
    <t>пром</t>
  </si>
  <si>
    <t>54-1з</t>
  </si>
  <si>
    <t>54-32з</t>
  </si>
  <si>
    <t>картофельное пюре, капуста тушеная , печень тертая</t>
  </si>
  <si>
    <t>компот из сухофруктов</t>
  </si>
  <si>
    <t>салат "Витаминный"</t>
  </si>
  <si>
    <t>54-1хн</t>
  </si>
  <si>
    <t>54-8г,54-11г,54-19м</t>
  </si>
  <si>
    <t>Пудинг из творога с яблоками</t>
  </si>
  <si>
    <t>Компот из свежих яблок</t>
  </si>
  <si>
    <t>помидор в нарезке</t>
  </si>
  <si>
    <t>Директор</t>
  </si>
  <si>
    <t>Чурсина Н.П.</t>
  </si>
  <si>
    <t>54-3з</t>
  </si>
  <si>
    <t>сладкое</t>
  </si>
  <si>
    <t>повидло яблочное</t>
  </si>
  <si>
    <t>54-32хн</t>
  </si>
  <si>
    <t>54-4т</t>
  </si>
  <si>
    <t>Котлета рыбная с морковью, рис припущенный, соус сметанный</t>
  </si>
  <si>
    <t>пшеничный/ржаной</t>
  </si>
  <si>
    <t>Напиток апельсиновый</t>
  </si>
  <si>
    <t>Пшеничный/ржаной</t>
  </si>
  <si>
    <t>Винегрет с растительным маслом</t>
  </si>
  <si>
    <t>54-5.1р,54-1соус,54-7г</t>
  </si>
  <si>
    <t>54-33хн</t>
  </si>
  <si>
    <t>54-16з</t>
  </si>
  <si>
    <t>каша перловая рассыпчатая, тефтели, капуста тушеная</t>
  </si>
  <si>
    <t>чай с молоком и сахаром</t>
  </si>
  <si>
    <t>салат из белокачанной капусты</t>
  </si>
  <si>
    <t>54-5г,54-8г</t>
  </si>
  <si>
    <t>54-7з</t>
  </si>
  <si>
    <t>54-9м</t>
  </si>
  <si>
    <t>54-23гн</t>
  </si>
  <si>
    <t>Салат "Пестрый"</t>
  </si>
  <si>
    <t>Кофейный напиток с молоком</t>
  </si>
  <si>
    <t>Жаркое по-домашнему</t>
  </si>
  <si>
    <t>Вареники с картофелем</t>
  </si>
  <si>
    <t>Напиток из шиповника</t>
  </si>
  <si>
    <t>53-19з</t>
  </si>
  <si>
    <t>огурец в нарезке</t>
  </si>
  <si>
    <t>54-2з</t>
  </si>
  <si>
    <t>Рыба тушеная в томате с овощами, картофель отварной в молоке</t>
  </si>
  <si>
    <t>компот из яблок с лимоном</t>
  </si>
  <si>
    <t>54-34хн</t>
  </si>
  <si>
    <t>Салат из свежих помидоров и огурцов</t>
  </si>
  <si>
    <t>54-5з</t>
  </si>
  <si>
    <t>54-11р, 54-10г</t>
  </si>
  <si>
    <t>Биточек из курицы, макароны отварные, соус белый основной</t>
  </si>
  <si>
    <t>какао с молоком</t>
  </si>
  <si>
    <t>Слат из белокачанной капусты с морковью</t>
  </si>
  <si>
    <t>54-8з</t>
  </si>
  <si>
    <t>54-21гн</t>
  </si>
  <si>
    <t>54-23м, 54-1г, 54-2соус</t>
  </si>
  <si>
    <t>омлет с зеленым горошком</t>
  </si>
  <si>
    <t>молоко кипяченое</t>
  </si>
  <si>
    <t>банан</t>
  </si>
  <si>
    <t>икра кабачковая</t>
  </si>
  <si>
    <t>54-2о</t>
  </si>
  <si>
    <t>масло сливочное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</si>
</sst>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N182" sqref="N18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6" t="s">
        <v>39</v>
      </c>
      <c r="D1" s="67"/>
      <c r="E1" s="67"/>
      <c r="F1" s="3" t="s">
        <v>1</v>
      </c>
      <c r="G1" s="1" t="s">
        <v>2</v>
      </c>
      <c r="H1" s="68" t="s">
        <v>59</v>
      </c>
      <c r="I1" s="68"/>
      <c r="J1" s="68"/>
      <c r="K1" s="68"/>
    </row>
    <row r="2" spans="1:12" ht="18">
      <c r="A2" s="4" t="s">
        <v>3</v>
      </c>
      <c r="C2" s="1"/>
      <c r="G2" s="1" t="s">
        <v>4</v>
      </c>
      <c r="H2" s="68" t="s">
        <v>60</v>
      </c>
      <c r="I2" s="68"/>
      <c r="J2" s="68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51" t="s">
        <v>40</v>
      </c>
      <c r="F6" s="21">
        <v>200</v>
      </c>
      <c r="G6" s="21">
        <v>5</v>
      </c>
      <c r="H6" s="21">
        <v>6</v>
      </c>
      <c r="I6" s="21">
        <v>24</v>
      </c>
      <c r="J6" s="21">
        <v>169</v>
      </c>
      <c r="K6" s="22" t="s">
        <v>46</v>
      </c>
      <c r="L6" s="21">
        <v>13.18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52" t="s">
        <v>41</v>
      </c>
      <c r="F8" s="28">
        <v>200</v>
      </c>
      <c r="G8" s="54">
        <v>1.6</v>
      </c>
      <c r="H8" s="54">
        <v>1.1000000000000001</v>
      </c>
      <c r="I8" s="55">
        <v>8.6</v>
      </c>
      <c r="J8" s="28">
        <v>51</v>
      </c>
      <c r="K8" s="56" t="s">
        <v>47</v>
      </c>
      <c r="L8" s="28">
        <v>6.1</v>
      </c>
    </row>
    <row r="9" spans="1:12" ht="15">
      <c r="A9" s="23"/>
      <c r="B9" s="24"/>
      <c r="C9" s="25"/>
      <c r="D9" s="30" t="s">
        <v>26</v>
      </c>
      <c r="E9" s="52" t="s">
        <v>42</v>
      </c>
      <c r="F9" s="28">
        <v>60</v>
      </c>
      <c r="G9" s="28">
        <v>4</v>
      </c>
      <c r="H9" s="28">
        <v>1</v>
      </c>
      <c r="I9" s="28">
        <v>26</v>
      </c>
      <c r="J9" s="28">
        <v>128</v>
      </c>
      <c r="K9" s="29" t="s">
        <v>48</v>
      </c>
      <c r="L9" s="28">
        <v>4.5999999999999996</v>
      </c>
    </row>
    <row r="10" spans="1:12" ht="15">
      <c r="A10" s="23"/>
      <c r="B10" s="24"/>
      <c r="C10" s="25"/>
      <c r="D10" s="30" t="s">
        <v>27</v>
      </c>
      <c r="E10" s="52" t="s">
        <v>43</v>
      </c>
      <c r="F10" s="28">
        <v>100</v>
      </c>
      <c r="G10" s="28">
        <v>0</v>
      </c>
      <c r="H10" s="28">
        <v>0</v>
      </c>
      <c r="I10" s="28">
        <v>10</v>
      </c>
      <c r="J10" s="28">
        <v>44</v>
      </c>
      <c r="K10" s="29" t="s">
        <v>48</v>
      </c>
      <c r="L10" s="28">
        <v>15</v>
      </c>
    </row>
    <row r="11" spans="1:12" ht="15.75" thickBot="1">
      <c r="A11" s="23"/>
      <c r="B11" s="24"/>
      <c r="C11" s="25"/>
      <c r="D11" s="26" t="s">
        <v>30</v>
      </c>
      <c r="E11" s="53" t="s">
        <v>44</v>
      </c>
      <c r="F11" s="28">
        <v>60</v>
      </c>
      <c r="G11" s="54">
        <v>1</v>
      </c>
      <c r="H11" s="54">
        <v>0</v>
      </c>
      <c r="I11" s="55">
        <v>4</v>
      </c>
      <c r="J11" s="28">
        <v>20</v>
      </c>
      <c r="K11" s="59" t="s">
        <v>50</v>
      </c>
      <c r="L11" s="28">
        <v>3.9</v>
      </c>
    </row>
    <row r="12" spans="1:12" ht="15">
      <c r="A12" s="23"/>
      <c r="B12" s="24"/>
      <c r="C12" s="25"/>
      <c r="D12" s="26" t="s">
        <v>30</v>
      </c>
      <c r="E12" s="27" t="s">
        <v>45</v>
      </c>
      <c r="F12" s="28">
        <v>20</v>
      </c>
      <c r="G12" s="57">
        <v>4.5999999999999996</v>
      </c>
      <c r="H12" s="57">
        <v>5.9</v>
      </c>
      <c r="I12" s="58">
        <v>0</v>
      </c>
      <c r="J12" s="28">
        <v>72</v>
      </c>
      <c r="K12" s="59" t="s">
        <v>49</v>
      </c>
      <c r="L12" s="28">
        <v>14.4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640</v>
      </c>
      <c r="G13" s="36">
        <f t="shared" ref="G13:J13" si="0">SUM(G6:G12)</f>
        <v>16.2</v>
      </c>
      <c r="H13" s="36">
        <f t="shared" si="0"/>
        <v>14</v>
      </c>
      <c r="I13" s="36">
        <f t="shared" si="0"/>
        <v>72.599999999999994</v>
      </c>
      <c r="J13" s="36">
        <f t="shared" si="0"/>
        <v>484</v>
      </c>
      <c r="K13" s="37"/>
      <c r="L13" s="36">
        <f>SUM(L6:L12)</f>
        <v>57.18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f>F13+F23</f>
        <v>640</v>
      </c>
      <c r="G24" s="44">
        <f t="shared" ref="G24:J24" si="2">G13+G23</f>
        <v>16.2</v>
      </c>
      <c r="H24" s="44">
        <f t="shared" si="2"/>
        <v>14</v>
      </c>
      <c r="I24" s="44">
        <f t="shared" si="2"/>
        <v>72.599999999999994</v>
      </c>
      <c r="J24" s="44">
        <f t="shared" si="2"/>
        <v>484</v>
      </c>
      <c r="K24" s="44"/>
      <c r="L24" s="44">
        <f>L13+L23</f>
        <v>57.18</v>
      </c>
    </row>
    <row r="25" spans="1:12" ht="38.25">
      <c r="A25" s="45">
        <v>1</v>
      </c>
      <c r="B25" s="24">
        <v>2</v>
      </c>
      <c r="C25" s="18" t="s">
        <v>23</v>
      </c>
      <c r="D25" s="19" t="s">
        <v>24</v>
      </c>
      <c r="E25" s="51" t="s">
        <v>51</v>
      </c>
      <c r="F25" s="21">
        <v>240</v>
      </c>
      <c r="G25" s="21">
        <v>16</v>
      </c>
      <c r="H25" s="21">
        <v>25</v>
      </c>
      <c r="I25" s="21">
        <v>23</v>
      </c>
      <c r="J25" s="21">
        <v>387</v>
      </c>
      <c r="K25" s="62" t="s">
        <v>55</v>
      </c>
      <c r="L25" s="21">
        <v>89.13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52" t="s">
        <v>52</v>
      </c>
      <c r="F27" s="28">
        <v>200</v>
      </c>
      <c r="G27" s="28">
        <v>1</v>
      </c>
      <c r="H27" s="28">
        <v>0</v>
      </c>
      <c r="I27" s="28">
        <v>20</v>
      </c>
      <c r="J27" s="28">
        <v>81</v>
      </c>
      <c r="K27" s="59" t="s">
        <v>54</v>
      </c>
      <c r="L27" s="28">
        <v>6.76</v>
      </c>
    </row>
    <row r="28" spans="1:12" ht="15">
      <c r="A28" s="45"/>
      <c r="B28" s="24"/>
      <c r="C28" s="25"/>
      <c r="D28" s="30" t="s">
        <v>26</v>
      </c>
      <c r="E28" s="52" t="s">
        <v>42</v>
      </c>
      <c r="F28" s="28">
        <v>50</v>
      </c>
      <c r="G28" s="28">
        <v>4</v>
      </c>
      <c r="H28" s="28">
        <v>0</v>
      </c>
      <c r="I28" s="28">
        <v>22</v>
      </c>
      <c r="J28" s="28">
        <v>105</v>
      </c>
      <c r="K28" s="29" t="s">
        <v>48</v>
      </c>
      <c r="L28" s="69">
        <v>0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60" t="s">
        <v>30</v>
      </c>
      <c r="E30" s="61" t="s">
        <v>53</v>
      </c>
      <c r="F30" s="28">
        <v>60</v>
      </c>
      <c r="G30" s="28">
        <v>1</v>
      </c>
      <c r="H30" s="28">
        <v>3</v>
      </c>
      <c r="I30" s="28">
        <v>7</v>
      </c>
      <c r="J30" s="28">
        <v>61</v>
      </c>
      <c r="K30" s="29">
        <v>15</v>
      </c>
      <c r="L30" s="28">
        <v>16.510000000000002</v>
      </c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22</v>
      </c>
      <c r="H32" s="36">
        <f>SUM(H25:H31)</f>
        <v>28</v>
      </c>
      <c r="I32" s="36">
        <f>SUM(I25:I31)</f>
        <v>72</v>
      </c>
      <c r="J32" s="36">
        <f t="shared" ref="J32:L32" si="3">SUM(J25:J31)</f>
        <v>634</v>
      </c>
      <c r="K32" s="37"/>
      <c r="L32" s="36">
        <f t="shared" si="3"/>
        <v>112.4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63" t="s">
        <v>37</v>
      </c>
      <c r="D43" s="64"/>
      <c r="E43" s="43"/>
      <c r="F43" s="44">
        <f>F32+F42</f>
        <v>550</v>
      </c>
      <c r="G43" s="44">
        <f>G32+G42</f>
        <v>22</v>
      </c>
      <c r="H43" s="44">
        <f>H32+H42</f>
        <v>28</v>
      </c>
      <c r="I43" s="44">
        <f>I32+I42</f>
        <v>72</v>
      </c>
      <c r="J43" s="44">
        <f t="shared" ref="J43:L43" si="5">J32+J42</f>
        <v>634</v>
      </c>
      <c r="K43" s="44"/>
      <c r="L43" s="44">
        <f t="shared" si="5"/>
        <v>112.4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1" t="s">
        <v>56</v>
      </c>
      <c r="F44" s="21">
        <v>150</v>
      </c>
      <c r="G44" s="21">
        <v>23</v>
      </c>
      <c r="H44" s="21">
        <v>11</v>
      </c>
      <c r="I44" s="21">
        <v>15</v>
      </c>
      <c r="J44" s="21">
        <v>250</v>
      </c>
      <c r="K44" s="22" t="s">
        <v>65</v>
      </c>
      <c r="L44" s="21">
        <v>78.8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52" t="s">
        <v>57</v>
      </c>
      <c r="F46" s="28">
        <v>200</v>
      </c>
      <c r="G46" s="28">
        <v>0</v>
      </c>
      <c r="H46" s="28">
        <v>0</v>
      </c>
      <c r="I46" s="28">
        <v>10</v>
      </c>
      <c r="J46" s="28">
        <v>42</v>
      </c>
      <c r="K46" s="29" t="s">
        <v>64</v>
      </c>
      <c r="L46" s="28">
        <v>7.38</v>
      </c>
    </row>
    <row r="47" spans="1:12" ht="15">
      <c r="A47" s="23"/>
      <c r="B47" s="24"/>
      <c r="C47" s="25"/>
      <c r="D47" s="30" t="s">
        <v>26</v>
      </c>
      <c r="E47" s="52" t="s">
        <v>42</v>
      </c>
      <c r="F47" s="28">
        <v>50</v>
      </c>
      <c r="G47" s="28">
        <v>4</v>
      </c>
      <c r="H47" s="28">
        <v>0</v>
      </c>
      <c r="I47" s="28">
        <v>22</v>
      </c>
      <c r="J47" s="28">
        <v>105</v>
      </c>
      <c r="K47" s="29" t="s">
        <v>48</v>
      </c>
      <c r="L47" s="28">
        <v>3.9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60" t="s">
        <v>30</v>
      </c>
      <c r="E49" s="52" t="s">
        <v>58</v>
      </c>
      <c r="F49" s="28">
        <v>60</v>
      </c>
      <c r="G49" s="28">
        <v>1</v>
      </c>
      <c r="H49" s="28">
        <v>0</v>
      </c>
      <c r="I49" s="28">
        <v>2</v>
      </c>
      <c r="J49" s="28">
        <v>13</v>
      </c>
      <c r="K49" s="29" t="s">
        <v>61</v>
      </c>
      <c r="L49" s="28">
        <v>25</v>
      </c>
    </row>
    <row r="50" spans="1:12" ht="15">
      <c r="A50" s="23"/>
      <c r="B50" s="24"/>
      <c r="C50" s="25"/>
      <c r="D50" s="26" t="s">
        <v>62</v>
      </c>
      <c r="E50" s="27" t="s">
        <v>63</v>
      </c>
      <c r="F50" s="28">
        <v>50</v>
      </c>
      <c r="G50" s="28">
        <v>0</v>
      </c>
      <c r="H50" s="28">
        <v>0</v>
      </c>
      <c r="I50" s="28">
        <v>33</v>
      </c>
      <c r="J50" s="28">
        <v>131</v>
      </c>
      <c r="K50" s="29" t="s">
        <v>48</v>
      </c>
      <c r="L50" s="28">
        <v>8.5</v>
      </c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510</v>
      </c>
      <c r="G51" s="36">
        <f>SUM(G44:G50)</f>
        <v>28</v>
      </c>
      <c r="H51" s="36">
        <f>SUM(H44:H50)</f>
        <v>11</v>
      </c>
      <c r="I51" s="36">
        <f>SUM(I44:I50)</f>
        <v>82</v>
      </c>
      <c r="J51" s="36">
        <f t="shared" ref="J51:L51" si="6">SUM(J44:J50)</f>
        <v>541</v>
      </c>
      <c r="K51" s="37"/>
      <c r="L51" s="36">
        <f t="shared" si="6"/>
        <v>123.58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63" t="s">
        <v>37</v>
      </c>
      <c r="D62" s="64"/>
      <c r="E62" s="43"/>
      <c r="F62" s="44">
        <f>F51+F61</f>
        <v>510</v>
      </c>
      <c r="G62" s="44">
        <f>G51+G61</f>
        <v>28</v>
      </c>
      <c r="H62" s="44">
        <f>H51+H61</f>
        <v>11</v>
      </c>
      <c r="I62" s="44">
        <f>I51+I61</f>
        <v>82</v>
      </c>
      <c r="J62" s="44">
        <f t="shared" ref="J62:L62" si="8">J51+J61</f>
        <v>541</v>
      </c>
      <c r="K62" s="44"/>
      <c r="L62" s="44">
        <f t="shared" si="8"/>
        <v>123.58</v>
      </c>
    </row>
    <row r="63" spans="1:12" ht="38.25">
      <c r="A63" s="16">
        <v>1</v>
      </c>
      <c r="B63" s="17">
        <v>4</v>
      </c>
      <c r="C63" s="18" t="s">
        <v>23</v>
      </c>
      <c r="D63" s="19" t="s">
        <v>24</v>
      </c>
      <c r="E63" s="20" t="s">
        <v>66</v>
      </c>
      <c r="F63" s="21">
        <v>270</v>
      </c>
      <c r="G63" s="21">
        <v>15</v>
      </c>
      <c r="H63" s="21">
        <v>11</v>
      </c>
      <c r="I63" s="21">
        <v>41</v>
      </c>
      <c r="J63" s="21">
        <v>321</v>
      </c>
      <c r="K63" s="22" t="s">
        <v>71</v>
      </c>
      <c r="L63" s="21">
        <v>42.18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68</v>
      </c>
      <c r="F65" s="28">
        <v>200</v>
      </c>
      <c r="G65" s="28">
        <v>0</v>
      </c>
      <c r="H65" s="28">
        <v>0</v>
      </c>
      <c r="I65" s="28">
        <v>8</v>
      </c>
      <c r="J65" s="28">
        <v>33</v>
      </c>
      <c r="K65" s="29" t="s">
        <v>72</v>
      </c>
      <c r="L65" s="28">
        <v>8.51</v>
      </c>
    </row>
    <row r="66" spans="1:12" ht="15">
      <c r="A66" s="23"/>
      <c r="B66" s="24"/>
      <c r="C66" s="25"/>
      <c r="D66" s="30" t="s">
        <v>26</v>
      </c>
      <c r="E66" s="27" t="s">
        <v>69</v>
      </c>
      <c r="F66" s="28">
        <v>50</v>
      </c>
      <c r="G66" s="28">
        <v>4</v>
      </c>
      <c r="H66" s="28">
        <v>0</v>
      </c>
      <c r="I66" s="28">
        <v>22</v>
      </c>
      <c r="J66" s="28">
        <v>105</v>
      </c>
      <c r="K66" s="29" t="s">
        <v>48</v>
      </c>
      <c r="L66" s="28">
        <v>3.9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30</v>
      </c>
      <c r="E68" s="27" t="s">
        <v>70</v>
      </c>
      <c r="F68" s="28">
        <v>60</v>
      </c>
      <c r="G68" s="28">
        <v>1</v>
      </c>
      <c r="H68" s="28">
        <v>5</v>
      </c>
      <c r="I68" s="28">
        <v>4</v>
      </c>
      <c r="J68" s="28">
        <v>67</v>
      </c>
      <c r="K68" s="29" t="s">
        <v>73</v>
      </c>
      <c r="L68" s="28">
        <v>18.7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580</v>
      </c>
      <c r="G70" s="36">
        <f>SUM(G63:G69)</f>
        <v>20</v>
      </c>
      <c r="H70" s="36">
        <f>SUM(H63:H69)</f>
        <v>16</v>
      </c>
      <c r="I70" s="36">
        <f>SUM(I63:I69)</f>
        <v>75</v>
      </c>
      <c r="J70" s="36">
        <f t="shared" ref="J70:L70" si="9">SUM(J63:J69)</f>
        <v>526</v>
      </c>
      <c r="K70" s="37"/>
      <c r="L70" s="36">
        <f t="shared" si="9"/>
        <v>73.289999999999992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63" t="s">
        <v>37</v>
      </c>
      <c r="D81" s="64"/>
      <c r="E81" s="43"/>
      <c r="F81" s="44">
        <f>F70+F80</f>
        <v>580</v>
      </c>
      <c r="G81" s="44">
        <f>G70+G80</f>
        <v>20</v>
      </c>
      <c r="H81" s="44">
        <f>H70+H80</f>
        <v>16</v>
      </c>
      <c r="I81" s="44">
        <f>I70+I80</f>
        <v>75</v>
      </c>
      <c r="J81" s="44">
        <f t="shared" ref="J81:L81" si="11">J70+J80</f>
        <v>526</v>
      </c>
      <c r="K81" s="44"/>
      <c r="L81" s="44">
        <f t="shared" si="11"/>
        <v>73.289999999999992</v>
      </c>
    </row>
    <row r="82" spans="1:12" ht="25.5">
      <c r="A82" s="16">
        <v>1</v>
      </c>
      <c r="B82" s="17">
        <v>5</v>
      </c>
      <c r="C82" s="18" t="s">
        <v>23</v>
      </c>
      <c r="D82" s="19" t="s">
        <v>24</v>
      </c>
      <c r="E82" s="20" t="s">
        <v>74</v>
      </c>
      <c r="F82" s="21">
        <v>240</v>
      </c>
      <c r="G82" s="21">
        <v>15</v>
      </c>
      <c r="H82" s="21">
        <v>14</v>
      </c>
      <c r="I82" s="21">
        <v>32</v>
      </c>
      <c r="J82" s="21">
        <v>314</v>
      </c>
      <c r="K82" s="22" t="s">
        <v>77</v>
      </c>
      <c r="L82" s="21">
        <v>54.7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75</v>
      </c>
      <c r="F84" s="28">
        <v>200</v>
      </c>
      <c r="G84" s="28">
        <v>2</v>
      </c>
      <c r="H84" s="28">
        <v>1</v>
      </c>
      <c r="I84" s="28">
        <v>9</v>
      </c>
      <c r="J84" s="28">
        <v>51</v>
      </c>
      <c r="K84" s="29" t="s">
        <v>47</v>
      </c>
      <c r="L84" s="28">
        <v>4.5</v>
      </c>
    </row>
    <row r="85" spans="1:12" ht="15">
      <c r="A85" s="23"/>
      <c r="B85" s="24"/>
      <c r="C85" s="25"/>
      <c r="D85" s="30" t="s">
        <v>26</v>
      </c>
      <c r="E85" s="27" t="s">
        <v>67</v>
      </c>
      <c r="F85" s="28">
        <v>50</v>
      </c>
      <c r="G85" s="28">
        <v>4</v>
      </c>
      <c r="H85" s="28">
        <v>0</v>
      </c>
      <c r="I85" s="28">
        <v>22</v>
      </c>
      <c r="J85" s="28">
        <v>105</v>
      </c>
      <c r="K85" s="29" t="s">
        <v>48</v>
      </c>
      <c r="L85" s="28">
        <v>3.9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30</v>
      </c>
      <c r="E87" s="27" t="s">
        <v>76</v>
      </c>
      <c r="F87" s="28">
        <v>60</v>
      </c>
      <c r="G87" s="28">
        <v>2</v>
      </c>
      <c r="H87" s="28">
        <v>6</v>
      </c>
      <c r="I87" s="28">
        <v>6</v>
      </c>
      <c r="J87" s="28">
        <v>86</v>
      </c>
      <c r="K87" s="29" t="s">
        <v>78</v>
      </c>
      <c r="L87" s="28">
        <v>21.12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</v>
      </c>
      <c r="H89" s="36">
        <f>SUM(H82:H88)</f>
        <v>21</v>
      </c>
      <c r="I89" s="36">
        <f>SUM(I82:I88)</f>
        <v>69</v>
      </c>
      <c r="J89" s="36">
        <f t="shared" ref="J89:L89" si="12">SUM(J82:J88)</f>
        <v>556</v>
      </c>
      <c r="K89" s="37"/>
      <c r="L89" s="36">
        <f t="shared" si="12"/>
        <v>84.22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44">
        <f>F89+F99</f>
        <v>550</v>
      </c>
      <c r="G100" s="44">
        <f>G89+G99</f>
        <v>23</v>
      </c>
      <c r="H100" s="44">
        <f>H89+H99</f>
        <v>21</v>
      </c>
      <c r="I100" s="44">
        <f>I89+I99</f>
        <v>69</v>
      </c>
      <c r="J100" s="44">
        <f t="shared" ref="J100:L100" si="14">J89+J99</f>
        <v>556</v>
      </c>
      <c r="K100" s="44"/>
      <c r="L100" s="44">
        <f t="shared" si="14"/>
        <v>84.22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83</v>
      </c>
      <c r="F101" s="21">
        <v>200</v>
      </c>
      <c r="G101" s="21">
        <v>20</v>
      </c>
      <c r="H101" s="21">
        <v>19</v>
      </c>
      <c r="I101" s="21">
        <v>17</v>
      </c>
      <c r="J101" s="21">
        <v>318</v>
      </c>
      <c r="K101" s="22" t="s">
        <v>79</v>
      </c>
      <c r="L101" s="21">
        <v>106.27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82</v>
      </c>
      <c r="F103" s="28">
        <v>200</v>
      </c>
      <c r="G103" s="28">
        <v>4</v>
      </c>
      <c r="H103" s="28">
        <v>3</v>
      </c>
      <c r="I103" s="28">
        <v>11</v>
      </c>
      <c r="J103" s="28">
        <v>86</v>
      </c>
      <c r="K103" s="29" t="s">
        <v>80</v>
      </c>
      <c r="L103" s="28">
        <v>10.6</v>
      </c>
    </row>
    <row r="104" spans="1:12" ht="15">
      <c r="A104" s="23"/>
      <c r="B104" s="24"/>
      <c r="C104" s="25"/>
      <c r="D104" s="30" t="s">
        <v>26</v>
      </c>
      <c r="E104" s="27" t="s">
        <v>69</v>
      </c>
      <c r="F104" s="28">
        <v>50</v>
      </c>
      <c r="G104" s="28">
        <v>4</v>
      </c>
      <c r="H104" s="28">
        <v>0</v>
      </c>
      <c r="I104" s="28">
        <v>22</v>
      </c>
      <c r="J104" s="28">
        <v>105</v>
      </c>
      <c r="K104" s="29" t="s">
        <v>48</v>
      </c>
      <c r="L104" s="28">
        <v>3.9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 t="s">
        <v>30</v>
      </c>
      <c r="E106" s="27" t="s">
        <v>81</v>
      </c>
      <c r="F106" s="28">
        <v>60</v>
      </c>
      <c r="G106" s="28">
        <v>1</v>
      </c>
      <c r="H106" s="28">
        <v>3</v>
      </c>
      <c r="I106" s="28">
        <v>7</v>
      </c>
      <c r="J106" s="28">
        <v>59</v>
      </c>
      <c r="K106" s="29">
        <v>21</v>
      </c>
      <c r="L106" s="28">
        <v>11.06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 t="shared" ref="G108:J108" si="15">SUM(G101:G107)</f>
        <v>29</v>
      </c>
      <c r="H108" s="36">
        <f t="shared" si="15"/>
        <v>25</v>
      </c>
      <c r="I108" s="36">
        <f t="shared" si="15"/>
        <v>57</v>
      </c>
      <c r="J108" s="36">
        <f t="shared" si="15"/>
        <v>568</v>
      </c>
      <c r="K108" s="37"/>
      <c r="L108" s="36">
        <f>SUM(L101:L107)</f>
        <v>131.82999999999998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510</v>
      </c>
      <c r="G119" s="44">
        <f>G108+G118</f>
        <v>29</v>
      </c>
      <c r="H119" s="44">
        <f>H108+H118</f>
        <v>25</v>
      </c>
      <c r="I119" s="44">
        <f>I108+I118</f>
        <v>57</v>
      </c>
      <c r="J119" s="44">
        <f t="shared" ref="J119:L119" si="17">J108+J118</f>
        <v>568</v>
      </c>
      <c r="K119" s="44"/>
      <c r="L119" s="44">
        <f t="shared" si="17"/>
        <v>131.82999999999998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84</v>
      </c>
      <c r="F120" s="21">
        <v>200</v>
      </c>
      <c r="G120" s="21">
        <v>23</v>
      </c>
      <c r="H120" s="21">
        <v>11</v>
      </c>
      <c r="I120" s="21">
        <v>30</v>
      </c>
      <c r="J120" s="21">
        <v>310</v>
      </c>
      <c r="K120" s="22" t="s">
        <v>48</v>
      </c>
      <c r="L120" s="21">
        <v>44.6</v>
      </c>
    </row>
    <row r="121" spans="1:12" ht="15">
      <c r="A121" s="45"/>
      <c r="B121" s="24"/>
      <c r="C121" s="25"/>
      <c r="D121" s="26" t="s">
        <v>30</v>
      </c>
      <c r="E121" s="27" t="s">
        <v>106</v>
      </c>
      <c r="F121" s="28">
        <v>15</v>
      </c>
      <c r="G121" s="28">
        <v>0</v>
      </c>
      <c r="H121" s="28">
        <v>11</v>
      </c>
      <c r="I121" s="28">
        <v>0</v>
      </c>
      <c r="J121" s="28">
        <v>99</v>
      </c>
      <c r="K121" s="29"/>
      <c r="L121" s="28">
        <v>12.6</v>
      </c>
    </row>
    <row r="122" spans="1:12" ht="15">
      <c r="A122" s="45"/>
      <c r="B122" s="24"/>
      <c r="C122" s="25"/>
      <c r="D122" s="30" t="s">
        <v>25</v>
      </c>
      <c r="E122" s="27" t="s">
        <v>85</v>
      </c>
      <c r="F122" s="28">
        <v>200</v>
      </c>
      <c r="G122" s="28">
        <v>1</v>
      </c>
      <c r="H122" s="28">
        <v>0</v>
      </c>
      <c r="I122" s="28">
        <v>15</v>
      </c>
      <c r="J122" s="28">
        <v>65</v>
      </c>
      <c r="K122" s="29" t="s">
        <v>86</v>
      </c>
      <c r="L122" s="28">
        <v>7.87</v>
      </c>
    </row>
    <row r="123" spans="1:12" ht="15">
      <c r="A123" s="45"/>
      <c r="B123" s="24"/>
      <c r="C123" s="25"/>
      <c r="D123" s="30" t="s">
        <v>26</v>
      </c>
      <c r="E123" s="27" t="s">
        <v>69</v>
      </c>
      <c r="F123" s="28">
        <v>50</v>
      </c>
      <c r="G123" s="28">
        <v>4</v>
      </c>
      <c r="H123" s="28">
        <v>0</v>
      </c>
      <c r="I123" s="28">
        <v>22</v>
      </c>
      <c r="J123" s="28">
        <v>105</v>
      </c>
      <c r="K123" s="29" t="s">
        <v>48</v>
      </c>
      <c r="L123" s="28">
        <v>3.9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 t="s">
        <v>30</v>
      </c>
      <c r="E125" s="27" t="s">
        <v>87</v>
      </c>
      <c r="F125" s="28">
        <v>60</v>
      </c>
      <c r="G125" s="28">
        <v>1</v>
      </c>
      <c r="H125" s="28">
        <v>0</v>
      </c>
      <c r="I125" s="28">
        <v>2</v>
      </c>
      <c r="J125" s="28">
        <v>9</v>
      </c>
      <c r="K125" s="29" t="s">
        <v>88</v>
      </c>
      <c r="L125" s="28">
        <v>25</v>
      </c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525</v>
      </c>
      <c r="G127" s="36">
        <f t="shared" ref="G127:J127" si="18">SUM(G120:G126)</f>
        <v>29</v>
      </c>
      <c r="H127" s="36">
        <f t="shared" si="18"/>
        <v>22</v>
      </c>
      <c r="I127" s="36">
        <f t="shared" si="18"/>
        <v>69</v>
      </c>
      <c r="J127" s="36">
        <f t="shared" si="18"/>
        <v>588</v>
      </c>
      <c r="K127" s="37"/>
      <c r="L127" s="36">
        <f>SUM(L120:L126)</f>
        <v>93.970000000000013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525</v>
      </c>
      <c r="G138" s="44">
        <f>G127+G137</f>
        <v>29</v>
      </c>
      <c r="H138" s="44">
        <f>H127+H137</f>
        <v>22</v>
      </c>
      <c r="I138" s="44">
        <f>I127+I137</f>
        <v>69</v>
      </c>
      <c r="J138" s="44">
        <f t="shared" ref="J138:L138" si="20">J127+J137</f>
        <v>588</v>
      </c>
      <c r="K138" s="44"/>
      <c r="L138" s="44">
        <f t="shared" si="20"/>
        <v>93.970000000000013</v>
      </c>
    </row>
    <row r="139" spans="1:12" ht="25.5">
      <c r="A139" s="16">
        <v>2</v>
      </c>
      <c r="B139" s="17">
        <v>3</v>
      </c>
      <c r="C139" s="18" t="s">
        <v>23</v>
      </c>
      <c r="D139" s="19" t="s">
        <v>24</v>
      </c>
      <c r="E139" s="20" t="s">
        <v>89</v>
      </c>
      <c r="F139" s="21">
        <v>240</v>
      </c>
      <c r="G139" s="21">
        <v>17</v>
      </c>
      <c r="H139" s="21">
        <v>12</v>
      </c>
      <c r="I139" s="21">
        <v>32</v>
      </c>
      <c r="J139" s="21">
        <v>306</v>
      </c>
      <c r="K139" s="22" t="s">
        <v>94</v>
      </c>
      <c r="L139" s="21">
        <v>42.59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 t="s">
        <v>90</v>
      </c>
      <c r="F141" s="28">
        <v>200</v>
      </c>
      <c r="G141" s="28">
        <v>0</v>
      </c>
      <c r="H141" s="28">
        <v>0</v>
      </c>
      <c r="I141" s="28">
        <v>11</v>
      </c>
      <c r="J141" s="28">
        <v>47</v>
      </c>
      <c r="K141" s="29" t="s">
        <v>91</v>
      </c>
      <c r="L141" s="28">
        <v>10.57</v>
      </c>
    </row>
    <row r="142" spans="1:12" ht="15.75" customHeight="1">
      <c r="A142" s="23"/>
      <c r="B142" s="24"/>
      <c r="C142" s="25"/>
      <c r="D142" s="30" t="s">
        <v>26</v>
      </c>
      <c r="E142" s="27" t="s">
        <v>69</v>
      </c>
      <c r="F142" s="28">
        <v>50</v>
      </c>
      <c r="G142" s="28">
        <v>4</v>
      </c>
      <c r="H142" s="28">
        <v>0</v>
      </c>
      <c r="I142" s="28">
        <v>22</v>
      </c>
      <c r="J142" s="28">
        <v>105</v>
      </c>
      <c r="K142" s="29" t="s">
        <v>48</v>
      </c>
      <c r="L142" s="28">
        <v>3.9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 t="s">
        <v>30</v>
      </c>
      <c r="E144" s="27" t="s">
        <v>92</v>
      </c>
      <c r="F144" s="28">
        <v>60</v>
      </c>
      <c r="G144" s="28">
        <v>1</v>
      </c>
      <c r="H144" s="28">
        <v>3</v>
      </c>
      <c r="I144" s="28">
        <v>2</v>
      </c>
      <c r="J144" s="28">
        <v>36</v>
      </c>
      <c r="K144" s="29" t="s">
        <v>93</v>
      </c>
      <c r="L144" s="28">
        <v>25.33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 t="shared" ref="G146:J146" si="21">SUM(G139:G145)</f>
        <v>22</v>
      </c>
      <c r="H146" s="36">
        <f t="shared" si="21"/>
        <v>15</v>
      </c>
      <c r="I146" s="36">
        <f t="shared" si="21"/>
        <v>67</v>
      </c>
      <c r="J146" s="36">
        <f t="shared" si="21"/>
        <v>494</v>
      </c>
      <c r="K146" s="37"/>
      <c r="L146" s="36">
        <f>SUM(L139:L145)</f>
        <v>82.39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550</v>
      </c>
      <c r="G157" s="44">
        <f>G146+G156</f>
        <v>22</v>
      </c>
      <c r="H157" s="44">
        <f>H146+H156</f>
        <v>15</v>
      </c>
      <c r="I157" s="44">
        <f>I146+I156</f>
        <v>67</v>
      </c>
      <c r="J157" s="44">
        <f t="shared" ref="J157:L157" si="23">J146+J156</f>
        <v>494</v>
      </c>
      <c r="K157" s="44"/>
      <c r="L157" s="44">
        <f t="shared" si="23"/>
        <v>82.39</v>
      </c>
    </row>
    <row r="158" spans="1:12" ht="38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95</v>
      </c>
      <c r="F158" s="21">
        <v>270</v>
      </c>
      <c r="G158" s="21">
        <v>23</v>
      </c>
      <c r="H158" s="21">
        <v>10</v>
      </c>
      <c r="I158" s="21">
        <v>46</v>
      </c>
      <c r="J158" s="21">
        <v>368</v>
      </c>
      <c r="K158" s="22" t="s">
        <v>100</v>
      </c>
      <c r="L158" s="21">
        <v>55.59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96</v>
      </c>
      <c r="F160" s="28">
        <v>200</v>
      </c>
      <c r="G160" s="28">
        <v>5</v>
      </c>
      <c r="H160" s="28">
        <v>4</v>
      </c>
      <c r="I160" s="28">
        <v>13</v>
      </c>
      <c r="J160" s="28">
        <v>100</v>
      </c>
      <c r="K160" s="29" t="s">
        <v>99</v>
      </c>
      <c r="L160" s="28">
        <v>9.65</v>
      </c>
    </row>
    <row r="161" spans="1:12" ht="15">
      <c r="A161" s="23"/>
      <c r="B161" s="24"/>
      <c r="C161" s="25"/>
      <c r="D161" s="30" t="s">
        <v>26</v>
      </c>
      <c r="E161" s="27" t="s">
        <v>69</v>
      </c>
      <c r="F161" s="28">
        <v>50</v>
      </c>
      <c r="G161" s="28">
        <v>4</v>
      </c>
      <c r="H161" s="28">
        <v>0</v>
      </c>
      <c r="I161" s="28">
        <v>22</v>
      </c>
      <c r="J161" s="28">
        <v>105</v>
      </c>
      <c r="K161" s="29" t="s">
        <v>48</v>
      </c>
      <c r="L161" s="28">
        <v>3.9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 t="s">
        <v>30</v>
      </c>
      <c r="E163" s="27" t="s">
        <v>97</v>
      </c>
      <c r="F163" s="28">
        <v>60</v>
      </c>
      <c r="G163" s="28">
        <v>1</v>
      </c>
      <c r="H163" s="28">
        <v>6</v>
      </c>
      <c r="I163" s="28">
        <v>6</v>
      </c>
      <c r="J163" s="28">
        <v>82</v>
      </c>
      <c r="K163" s="29" t="s">
        <v>98</v>
      </c>
      <c r="L163" s="28">
        <v>15.98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 t="shared" ref="G165:J165" si="24">SUM(G158:G164)</f>
        <v>33</v>
      </c>
      <c r="H165" s="36">
        <f t="shared" si="24"/>
        <v>20</v>
      </c>
      <c r="I165" s="36">
        <f t="shared" si="24"/>
        <v>87</v>
      </c>
      <c r="J165" s="36">
        <f t="shared" si="24"/>
        <v>655</v>
      </c>
      <c r="K165" s="37"/>
      <c r="L165" s="36">
        <f>SUM(L158:L164)</f>
        <v>85.120000000000019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580</v>
      </c>
      <c r="G176" s="44">
        <f>G165+G175</f>
        <v>33</v>
      </c>
      <c r="H176" s="44">
        <f>H165+H175</f>
        <v>20</v>
      </c>
      <c r="I176" s="44">
        <f>I165+I175</f>
        <v>87</v>
      </c>
      <c r="J176" s="44">
        <f t="shared" ref="J176:L176" si="26">J165+J175</f>
        <v>655</v>
      </c>
      <c r="K176" s="44"/>
      <c r="L176" s="44">
        <f t="shared" si="26"/>
        <v>85.120000000000019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101</v>
      </c>
      <c r="F177" s="21">
        <v>150</v>
      </c>
      <c r="G177" s="21">
        <v>10</v>
      </c>
      <c r="H177" s="21">
        <v>11</v>
      </c>
      <c r="I177" s="21">
        <v>5</v>
      </c>
      <c r="J177" s="21">
        <v>154</v>
      </c>
      <c r="K177" s="22" t="s">
        <v>105</v>
      </c>
      <c r="L177" s="21">
        <v>51.57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102</v>
      </c>
      <c r="F179" s="28">
        <v>200</v>
      </c>
      <c r="G179" s="28">
        <v>6</v>
      </c>
      <c r="H179" s="28">
        <v>5</v>
      </c>
      <c r="I179" s="28">
        <v>10</v>
      </c>
      <c r="J179" s="28">
        <v>107</v>
      </c>
      <c r="K179" s="29" t="s">
        <v>48</v>
      </c>
      <c r="L179" s="28">
        <v>16</v>
      </c>
    </row>
    <row r="180" spans="1:12" ht="15">
      <c r="A180" s="23"/>
      <c r="B180" s="24"/>
      <c r="C180" s="25"/>
      <c r="D180" s="30" t="s">
        <v>26</v>
      </c>
      <c r="E180" s="27" t="s">
        <v>69</v>
      </c>
      <c r="F180" s="28">
        <v>50</v>
      </c>
      <c r="G180" s="28">
        <v>4</v>
      </c>
      <c r="H180" s="28">
        <v>0</v>
      </c>
      <c r="I180" s="28">
        <v>22</v>
      </c>
      <c r="J180" s="28">
        <v>105</v>
      </c>
      <c r="K180" s="29" t="s">
        <v>48</v>
      </c>
      <c r="L180" s="28">
        <v>3.9</v>
      </c>
    </row>
    <row r="181" spans="1:12" ht="15">
      <c r="A181" s="23"/>
      <c r="B181" s="24"/>
      <c r="C181" s="25"/>
      <c r="D181" s="30" t="s">
        <v>27</v>
      </c>
      <c r="E181" s="27" t="s">
        <v>103</v>
      </c>
      <c r="F181" s="28">
        <v>100</v>
      </c>
      <c r="G181" s="28">
        <v>2</v>
      </c>
      <c r="H181" s="28">
        <v>1</v>
      </c>
      <c r="I181" s="28">
        <v>21</v>
      </c>
      <c r="J181" s="28">
        <v>95</v>
      </c>
      <c r="K181" s="29" t="s">
        <v>48</v>
      </c>
      <c r="L181" s="28">
        <v>21</v>
      </c>
    </row>
    <row r="182" spans="1:12" ht="15">
      <c r="A182" s="23"/>
      <c r="B182" s="24"/>
      <c r="C182" s="25"/>
      <c r="D182" s="26" t="s">
        <v>30</v>
      </c>
      <c r="E182" s="27" t="s">
        <v>104</v>
      </c>
      <c r="F182" s="28">
        <v>60</v>
      </c>
      <c r="G182" s="28">
        <v>1</v>
      </c>
      <c r="H182" s="28">
        <v>5</v>
      </c>
      <c r="I182" s="28">
        <v>5</v>
      </c>
      <c r="J182" s="28">
        <v>71</v>
      </c>
      <c r="K182" s="29" t="s">
        <v>48</v>
      </c>
      <c r="L182" s="28">
        <v>15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560</v>
      </c>
      <c r="G184" s="36">
        <f t="shared" ref="G184:J184" si="27">SUM(G177:G183)</f>
        <v>23</v>
      </c>
      <c r="H184" s="36">
        <f t="shared" si="27"/>
        <v>22</v>
      </c>
      <c r="I184" s="36">
        <f t="shared" si="27"/>
        <v>63</v>
      </c>
      <c r="J184" s="36">
        <f t="shared" si="27"/>
        <v>532</v>
      </c>
      <c r="K184" s="37"/>
      <c r="L184" s="36">
        <f>SUM(L177:L183)</f>
        <v>107.47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560</v>
      </c>
      <c r="G195" s="44">
        <f>G184+G194</f>
        <v>23</v>
      </c>
      <c r="H195" s="44">
        <f>H184+H194</f>
        <v>22</v>
      </c>
      <c r="I195" s="44">
        <f>I184+I194</f>
        <v>63</v>
      </c>
      <c r="J195" s="44">
        <f t="shared" ref="J195:L195" si="29">J184+J194</f>
        <v>532</v>
      </c>
      <c r="K195" s="44"/>
      <c r="L195" s="44">
        <f t="shared" si="29"/>
        <v>107.47</v>
      </c>
    </row>
    <row r="196" spans="1:12">
      <c r="A196" s="48"/>
      <c r="B196" s="49"/>
      <c r="C196" s="65" t="s">
        <v>38</v>
      </c>
      <c r="D196" s="65"/>
      <c r="E196" s="65"/>
      <c r="F196" s="50">
        <f>(F24+F43+F62+F81+F100+F119+F138+F157+F176+F195)/(IF(F24=0,0,1)+IF(F43=0,0,1)+IF(F62=0,0,1)+IF(F81=0,0,1)+IF(F100=0,0,1)+IF(F119=0,0,1)+IF(F138=0,0,1)+IF(F157=0,0,1)+IF(F176=0,0,1)+IF(F195=0,0,1))</f>
        <v>555.5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24.52</v>
      </c>
      <c r="H196" s="50">
        <f t="shared" si="30"/>
        <v>19.399999999999999</v>
      </c>
      <c r="I196" s="50">
        <f t="shared" si="30"/>
        <v>71.36</v>
      </c>
      <c r="J196" s="50">
        <f t="shared" si="30"/>
        <v>557.79999999999995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95.14500000000001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2024-09-10T19:45:56Z</dcterms:modified>
</cp:coreProperties>
</file>